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18" i="1"/>
  <c r="H17" i="1" l="1"/>
  <c r="H16" i="1"/>
  <c r="H15" i="1"/>
  <c r="H14" i="1"/>
  <c r="H13" i="1"/>
  <c r="H12" i="1"/>
  <c r="H11" i="1"/>
  <c r="H10" i="1"/>
  <c r="H9" i="1"/>
  <c r="H8" i="1"/>
  <c r="H7" i="1"/>
  <c r="H6" i="1"/>
  <c r="H19" i="1" s="1"/>
  <c r="H5" i="1"/>
  <c r="H4" i="1"/>
  <c r="H3" i="1"/>
  <c r="I17" i="1" l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<sst xmlns="http://schemas.openxmlformats.org/spreadsheetml/2006/main" count="43" uniqueCount="43">
  <si>
    <t>Engand Rugby Collection</t>
  </si>
  <si>
    <t>33853-ER</t>
  </si>
  <si>
    <t>England Rugby Copper Water Bottle 750 ml</t>
  </si>
  <si>
    <t>31940-ER</t>
  </si>
  <si>
    <t>England Rugby Oval Bowl Petite 12.5 cm</t>
  </si>
  <si>
    <t>9413-ER</t>
  </si>
  <si>
    <t>England Rugby Oval Bowl Small  16 cm</t>
  </si>
  <si>
    <t>6610-ER</t>
  </si>
  <si>
    <t>England Rugby Square Bowl  16 cm</t>
  </si>
  <si>
    <t>33139-ER</t>
  </si>
  <si>
    <t>England Rugby Round Plate 20 cm</t>
  </si>
  <si>
    <t>4100-ER</t>
  </si>
  <si>
    <t>England Rugby Heart Dish Small 11 cm</t>
  </si>
  <si>
    <t>4119-ER</t>
  </si>
  <si>
    <t>England Rugby Heart Trinket Box 10 cm</t>
  </si>
  <si>
    <t>31939-ER</t>
  </si>
  <si>
    <t>England Rugby Cufflink Box 12 cm</t>
  </si>
  <si>
    <t>6935-ER</t>
  </si>
  <si>
    <t>England Rugby Round Bowl 18 cm</t>
  </si>
  <si>
    <t>7710-ER</t>
  </si>
  <si>
    <t>England Rugby Ball Bowl 27 cm</t>
  </si>
  <si>
    <t>33133-ER</t>
  </si>
  <si>
    <t>England Rugby Square Platter 20 cm</t>
  </si>
  <si>
    <t>5694-ER</t>
  </si>
  <si>
    <t>England Rugby Rectangular Bowl 25 cm</t>
  </si>
  <si>
    <t>33136-ER</t>
  </si>
  <si>
    <t>England Rugby Rectangle Platter 25 cm</t>
  </si>
  <si>
    <t>11826-ER</t>
  </si>
  <si>
    <t>England Rugby Coasters Set of 6 - 9 cm</t>
  </si>
  <si>
    <t>33850-ER</t>
  </si>
  <si>
    <t>England Rugby Fruit Bowl 25 cm</t>
  </si>
  <si>
    <t>Bar Code</t>
  </si>
  <si>
    <t>Trade Price</t>
  </si>
  <si>
    <t xml:space="preserve">RRP </t>
  </si>
  <si>
    <t>Quantity</t>
  </si>
  <si>
    <t>Outer Carton</t>
  </si>
  <si>
    <t>Number</t>
  </si>
  <si>
    <t>Number of</t>
  </si>
  <si>
    <t>Outer Cartons</t>
  </si>
  <si>
    <t xml:space="preserve">Approx Total Boxes - </t>
  </si>
  <si>
    <t xml:space="preserve">Approx No. of Pallets - </t>
  </si>
  <si>
    <t>15 -20</t>
  </si>
  <si>
    <t>Line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</si>
</sst>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/>
    <xf numFmtId="1" fontId="5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L19" sqref="L19"/>
    </sheetView>
  </sheetViews>
  <sheetFormatPr defaultRowHeight="15" x14ac:dyDescent="0.25"/>
  <cols>
    <col min="6" max="6" width="13.140625" customWidth="1"/>
    <col min="7" max="8" width="13.140625" style="6" customWidth="1"/>
    <col min="9" max="9" width="12.140625" customWidth="1"/>
    <col min="11" max="11" width="8.7109375" style="6"/>
    <col min="12" max="12" width="12.140625" customWidth="1"/>
  </cols>
  <sheetData>
    <row r="1" spans="1:12" x14ac:dyDescent="0.25">
      <c r="A1" s="9" t="s">
        <v>0</v>
      </c>
      <c r="B1" s="9"/>
      <c r="C1" s="9"/>
      <c r="D1" s="9"/>
      <c r="E1" s="9"/>
      <c r="F1" s="9" t="s">
        <v>31</v>
      </c>
      <c r="G1" s="10" t="s">
        <v>35</v>
      </c>
      <c r="H1" s="10" t="s">
        <v>37</v>
      </c>
      <c r="I1" s="9" t="s">
        <v>32</v>
      </c>
      <c r="J1" s="9" t="s">
        <v>33</v>
      </c>
      <c r="K1" s="11" t="s">
        <v>34</v>
      </c>
      <c r="L1" t="s">
        <v>42</v>
      </c>
    </row>
    <row r="2" spans="1:12" x14ac:dyDescent="0.25">
      <c r="A2" s="9"/>
      <c r="B2" s="9"/>
      <c r="C2" s="9"/>
      <c r="D2" s="9"/>
      <c r="E2" s="9"/>
      <c r="F2" s="9"/>
      <c r="G2" s="10" t="s">
        <v>36</v>
      </c>
      <c r="H2" s="10" t="s">
        <v>38</v>
      </c>
      <c r="I2" s="9"/>
      <c r="J2" s="9"/>
      <c r="K2" s="11"/>
    </row>
    <row r="3" spans="1:12" ht="15.75" x14ac:dyDescent="0.25">
      <c r="A3" s="1" t="s">
        <v>1</v>
      </c>
      <c r="B3" s="1" t="s">
        <v>2</v>
      </c>
      <c r="C3" s="2"/>
      <c r="D3" s="2"/>
      <c r="E3" s="2"/>
      <c r="F3" s="3">
        <v>5060392859582</v>
      </c>
      <c r="G3" s="3">
        <v>48</v>
      </c>
      <c r="H3" s="3">
        <f>+SUM(K3/G3)</f>
        <v>9.8541666666666661</v>
      </c>
      <c r="I3" s="4">
        <f t="shared" ref="I3:I6" si="0">SUM(J3/2.4)</f>
        <v>10.4125</v>
      </c>
      <c r="J3" s="5">
        <v>24.99</v>
      </c>
      <c r="K3" s="8">
        <v>473</v>
      </c>
      <c r="L3" s="12">
        <f>SUM(J3)*K3</f>
        <v>11820.269999999999</v>
      </c>
    </row>
    <row r="4" spans="1:12" ht="15.75" x14ac:dyDescent="0.25">
      <c r="A4" s="1" t="s">
        <v>3</v>
      </c>
      <c r="B4" s="1" t="s">
        <v>4</v>
      </c>
      <c r="C4" s="2"/>
      <c r="D4" s="2"/>
      <c r="E4" s="2"/>
      <c r="F4" s="3">
        <v>5060392859599</v>
      </c>
      <c r="G4" s="3">
        <v>48</v>
      </c>
      <c r="H4" s="3">
        <f t="shared" ref="H4:H17" si="1">+SUM(K4/G4)</f>
        <v>13.479166666666666</v>
      </c>
      <c r="I4" s="4">
        <f t="shared" si="0"/>
        <v>5.4125000000000005</v>
      </c>
      <c r="J4" s="5">
        <v>12.99</v>
      </c>
      <c r="K4" s="8">
        <v>647</v>
      </c>
      <c r="L4" s="12">
        <f t="shared" ref="L4:L17" si="2">SUM(J4)*K4</f>
        <v>8404.5300000000007</v>
      </c>
    </row>
    <row r="5" spans="1:12" ht="15.75" x14ac:dyDescent="0.25">
      <c r="A5" s="1" t="s">
        <v>5</v>
      </c>
      <c r="B5" s="1" t="s">
        <v>6</v>
      </c>
      <c r="C5" s="2"/>
      <c r="D5" s="2"/>
      <c r="E5" s="2"/>
      <c r="F5" s="3">
        <v>5060392859605</v>
      </c>
      <c r="G5" s="3">
        <v>48</v>
      </c>
      <c r="H5" s="3">
        <f t="shared" si="1"/>
        <v>15.625</v>
      </c>
      <c r="I5" s="4">
        <f t="shared" si="0"/>
        <v>6.2458333333333336</v>
      </c>
      <c r="J5" s="5">
        <v>14.99</v>
      </c>
      <c r="K5" s="8">
        <v>750</v>
      </c>
      <c r="L5" s="12">
        <f t="shared" si="2"/>
        <v>11242.5</v>
      </c>
    </row>
    <row r="6" spans="1:12" ht="15.75" x14ac:dyDescent="0.25">
      <c r="A6" s="1" t="s">
        <v>7</v>
      </c>
      <c r="B6" s="1" t="s">
        <v>8</v>
      </c>
      <c r="C6" s="2"/>
      <c r="D6" s="2"/>
      <c r="E6" s="2"/>
      <c r="F6" s="3">
        <v>5060392859612</v>
      </c>
      <c r="G6" s="3">
        <v>24</v>
      </c>
      <c r="H6" s="3">
        <f t="shared" si="1"/>
        <v>29.541666666666668</v>
      </c>
      <c r="I6" s="4">
        <f t="shared" si="0"/>
        <v>8.3291666666666657</v>
      </c>
      <c r="J6" s="5">
        <v>19.989999999999998</v>
      </c>
      <c r="K6" s="8">
        <v>709</v>
      </c>
      <c r="L6" s="12">
        <f t="shared" si="2"/>
        <v>14172.909999999998</v>
      </c>
    </row>
    <row r="7" spans="1:12" ht="15.75" x14ac:dyDescent="0.25">
      <c r="A7" s="1" t="s">
        <v>9</v>
      </c>
      <c r="B7" s="1" t="s">
        <v>10</v>
      </c>
      <c r="C7" s="2"/>
      <c r="D7" s="2"/>
      <c r="E7" s="2"/>
      <c r="F7" s="3">
        <v>5060392859629</v>
      </c>
      <c r="G7" s="3">
        <v>48</v>
      </c>
      <c r="H7" s="3">
        <f t="shared" si="1"/>
        <v>10.3125</v>
      </c>
      <c r="I7" s="4">
        <f>SUM(J7/2.4)</f>
        <v>8.3291666666666657</v>
      </c>
      <c r="J7" s="5">
        <v>19.989999999999998</v>
      </c>
      <c r="K7" s="8">
        <v>495</v>
      </c>
      <c r="L7" s="12">
        <f t="shared" si="2"/>
        <v>9895.0499999999993</v>
      </c>
    </row>
    <row r="8" spans="1:12" ht="15.75" x14ac:dyDescent="0.25">
      <c r="A8" s="1" t="s">
        <v>11</v>
      </c>
      <c r="B8" s="1" t="s">
        <v>12</v>
      </c>
      <c r="C8" s="2"/>
      <c r="D8" s="2"/>
      <c r="E8" s="2"/>
      <c r="F8" s="3">
        <v>5060392859636</v>
      </c>
      <c r="G8" s="3">
        <v>48</v>
      </c>
      <c r="H8" s="3">
        <f t="shared" si="1"/>
        <v>14.375</v>
      </c>
      <c r="I8" s="4">
        <f>SUM(J8/2.4)</f>
        <v>6.2458333333333336</v>
      </c>
      <c r="J8" s="5">
        <v>14.99</v>
      </c>
      <c r="K8" s="8">
        <v>690</v>
      </c>
      <c r="L8" s="12">
        <f t="shared" si="2"/>
        <v>10343.1</v>
      </c>
    </row>
    <row r="9" spans="1:12" ht="15.75" x14ac:dyDescent="0.25">
      <c r="A9" s="1" t="s">
        <v>13</v>
      </c>
      <c r="B9" s="1" t="s">
        <v>14</v>
      </c>
      <c r="C9" s="2"/>
      <c r="D9" s="2"/>
      <c r="E9" s="2"/>
      <c r="F9" s="3">
        <v>5060392859643</v>
      </c>
      <c r="G9" s="3">
        <v>48</v>
      </c>
      <c r="H9" s="3">
        <f t="shared" si="1"/>
        <v>10.75</v>
      </c>
      <c r="I9" s="4">
        <f t="shared" ref="I9" si="3">SUM(J9/2.4)</f>
        <v>8.3291666666666657</v>
      </c>
      <c r="J9" s="5">
        <v>19.989999999999998</v>
      </c>
      <c r="K9" s="8">
        <v>516</v>
      </c>
      <c r="L9" s="12">
        <f t="shared" si="2"/>
        <v>10314.839999999998</v>
      </c>
    </row>
    <row r="10" spans="1:12" ht="15.75" x14ac:dyDescent="0.25">
      <c r="A10" s="1" t="s">
        <v>15</v>
      </c>
      <c r="B10" s="1" t="s">
        <v>16</v>
      </c>
      <c r="C10" s="2"/>
      <c r="D10" s="2"/>
      <c r="E10" s="2"/>
      <c r="F10" s="3">
        <v>5060392859650</v>
      </c>
      <c r="G10" s="3">
        <v>36</v>
      </c>
      <c r="H10" s="3">
        <f t="shared" si="1"/>
        <v>13.333333333333334</v>
      </c>
      <c r="I10" s="4">
        <f>SUM(J10/2.4)</f>
        <v>8.3291666666666657</v>
      </c>
      <c r="J10" s="5">
        <v>19.989999999999998</v>
      </c>
      <c r="K10" s="8">
        <v>480</v>
      </c>
      <c r="L10" s="12">
        <f t="shared" si="2"/>
        <v>9595.1999999999989</v>
      </c>
    </row>
    <row r="11" spans="1:12" ht="15.75" x14ac:dyDescent="0.25">
      <c r="A11" s="1" t="s">
        <v>17</v>
      </c>
      <c r="B11" s="1" t="s">
        <v>18</v>
      </c>
      <c r="C11" s="2"/>
      <c r="D11" s="2"/>
      <c r="E11" s="2"/>
      <c r="F11" s="3">
        <v>5060392859667</v>
      </c>
      <c r="G11" s="3">
        <v>24</v>
      </c>
      <c r="H11" s="3">
        <f t="shared" si="1"/>
        <v>20.333333333333332</v>
      </c>
      <c r="I11" s="4">
        <f>SUM(J11/2.4)</f>
        <v>8.3291666666666657</v>
      </c>
      <c r="J11" s="5">
        <v>19.989999999999998</v>
      </c>
      <c r="K11" s="8">
        <v>488</v>
      </c>
      <c r="L11" s="12">
        <f t="shared" si="2"/>
        <v>9755.119999999999</v>
      </c>
    </row>
    <row r="12" spans="1:12" ht="15.75" x14ac:dyDescent="0.25">
      <c r="A12" s="1" t="s">
        <v>19</v>
      </c>
      <c r="B12" s="1" t="s">
        <v>20</v>
      </c>
      <c r="C12" s="2"/>
      <c r="D12" s="2"/>
      <c r="E12" s="2"/>
      <c r="F12" s="3">
        <v>5060392859674</v>
      </c>
      <c r="G12" s="3">
        <v>24</v>
      </c>
      <c r="H12" s="3">
        <f t="shared" si="1"/>
        <v>26.5</v>
      </c>
      <c r="I12" s="4">
        <f>SUM(J12/2.4)</f>
        <v>10.4125</v>
      </c>
      <c r="J12" s="5">
        <v>24.99</v>
      </c>
      <c r="K12" s="8">
        <v>636</v>
      </c>
      <c r="L12" s="12">
        <f t="shared" si="2"/>
        <v>15893.64</v>
      </c>
    </row>
    <row r="13" spans="1:12" ht="15.75" x14ac:dyDescent="0.25">
      <c r="A13" s="1" t="s">
        <v>21</v>
      </c>
      <c r="B13" s="1" t="s">
        <v>22</v>
      </c>
      <c r="C13" s="2"/>
      <c r="D13" s="2"/>
      <c r="E13" s="2"/>
      <c r="F13" s="3">
        <v>5060392859681</v>
      </c>
      <c r="G13" s="3">
        <v>10</v>
      </c>
      <c r="H13" s="3">
        <f t="shared" si="1"/>
        <v>49.4</v>
      </c>
      <c r="I13" s="4">
        <f t="shared" ref="I13" si="4">SUM(J13/2.4)</f>
        <v>10.4125</v>
      </c>
      <c r="J13" s="5">
        <v>24.99</v>
      </c>
      <c r="K13" s="8">
        <v>494</v>
      </c>
      <c r="L13" s="12">
        <f t="shared" si="2"/>
        <v>12345.06</v>
      </c>
    </row>
    <row r="14" spans="1:12" ht="15.75" x14ac:dyDescent="0.25">
      <c r="A14" s="1" t="s">
        <v>23</v>
      </c>
      <c r="B14" s="1" t="s">
        <v>24</v>
      </c>
      <c r="C14" s="2"/>
      <c r="D14" s="2"/>
      <c r="E14" s="2"/>
      <c r="F14" s="3">
        <v>5060392859698</v>
      </c>
      <c r="G14" s="3">
        <v>24</v>
      </c>
      <c r="H14" s="3">
        <f t="shared" si="1"/>
        <v>20.708333333333332</v>
      </c>
      <c r="I14" s="4">
        <f>SUM(J14/2.4)</f>
        <v>11.6625</v>
      </c>
      <c r="J14" s="5">
        <v>27.99</v>
      </c>
      <c r="K14" s="8">
        <v>497</v>
      </c>
      <c r="L14" s="12">
        <f t="shared" si="2"/>
        <v>13911.029999999999</v>
      </c>
    </row>
    <row r="15" spans="1:12" ht="15.75" x14ac:dyDescent="0.25">
      <c r="A15" s="1" t="s">
        <v>25</v>
      </c>
      <c r="B15" s="1" t="s">
        <v>26</v>
      </c>
      <c r="C15" s="2"/>
      <c r="D15" s="2"/>
      <c r="E15" s="2"/>
      <c r="F15" s="3">
        <v>5060392859704</v>
      </c>
      <c r="G15" s="3">
        <v>24</v>
      </c>
      <c r="H15" s="3">
        <f t="shared" si="1"/>
        <v>20.75</v>
      </c>
      <c r="I15" s="4">
        <f>SUM(J15/2.4)</f>
        <v>12.495833333333334</v>
      </c>
      <c r="J15" s="5">
        <v>29.99</v>
      </c>
      <c r="K15" s="8">
        <v>498</v>
      </c>
      <c r="L15" s="12">
        <f t="shared" si="2"/>
        <v>14935.019999999999</v>
      </c>
    </row>
    <row r="16" spans="1:12" ht="15.75" x14ac:dyDescent="0.25">
      <c r="A16" s="1" t="s">
        <v>27</v>
      </c>
      <c r="B16" s="1" t="s">
        <v>28</v>
      </c>
      <c r="C16" s="2"/>
      <c r="D16" s="2"/>
      <c r="E16" s="2"/>
      <c r="F16" s="3">
        <v>5060392859711</v>
      </c>
      <c r="G16" s="3">
        <v>48</v>
      </c>
      <c r="H16" s="3">
        <f t="shared" si="1"/>
        <v>8.8333333333333339</v>
      </c>
      <c r="I16" s="4">
        <f t="shared" ref="I16:I17" si="5">SUM(J16/2.4)</f>
        <v>12.495833333333334</v>
      </c>
      <c r="J16" s="5">
        <v>29.99</v>
      </c>
      <c r="K16" s="8">
        <v>424</v>
      </c>
      <c r="L16" s="12">
        <f t="shared" si="2"/>
        <v>12715.76</v>
      </c>
    </row>
    <row r="17" spans="1:12" ht="15.75" x14ac:dyDescent="0.25">
      <c r="A17" s="1" t="s">
        <v>29</v>
      </c>
      <c r="B17" s="1" t="s">
        <v>30</v>
      </c>
      <c r="C17" s="2"/>
      <c r="D17" s="2"/>
      <c r="E17" s="2"/>
      <c r="F17" s="3">
        <v>5060392859728</v>
      </c>
      <c r="G17" s="3">
        <v>16</v>
      </c>
      <c r="H17" s="3">
        <f t="shared" si="1"/>
        <v>18.4375</v>
      </c>
      <c r="I17" s="4">
        <f t="shared" si="5"/>
        <v>14.579166666666667</v>
      </c>
      <c r="J17" s="5">
        <v>34.99</v>
      </c>
      <c r="K17" s="8">
        <v>295</v>
      </c>
      <c r="L17" s="12">
        <f t="shared" si="2"/>
        <v>10322.050000000001</v>
      </c>
    </row>
    <row r="18" spans="1:12" x14ac:dyDescent="0.25">
      <c r="K18" s="6">
        <f>SUM(K3:K17)</f>
        <v>8092</v>
      </c>
      <c r="L18" s="12">
        <f>SUM(L3:L17)</f>
        <v>175666.08</v>
      </c>
    </row>
    <row r="19" spans="1:12" x14ac:dyDescent="0.25">
      <c r="F19" t="s">
        <v>39</v>
      </c>
      <c r="H19" s="7">
        <f>SUM(H3:H17)</f>
        <v>282.23333333333335</v>
      </c>
    </row>
    <row r="20" spans="1:12" x14ac:dyDescent="0.25">
      <c r="F20" t="s">
        <v>40</v>
      </c>
      <c r="H20" s="6" t="s">
        <v>41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2023-05-24T11:13:16Z</dcterms:created>
  <dcterms:modified xsi:type="dcterms:W3CDTF">2023-05-31T09:28:20Z</dcterms:modified>
</cp:coreProperties>
</file>